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19425" windowHeight="103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9" i="1" l="1"/>
  <c r="D109" i="1"/>
  <c r="E109" i="1"/>
  <c r="F109" i="1"/>
  <c r="G109" i="1"/>
  <c r="H109" i="1"/>
  <c r="I109" i="1"/>
  <c r="J109" i="1"/>
  <c r="B109" i="1"/>
  <c r="C86" i="1"/>
  <c r="D86" i="1"/>
  <c r="E86" i="1"/>
  <c r="E110" i="1" s="1"/>
  <c r="F86" i="1"/>
  <c r="G86" i="1"/>
  <c r="H86" i="1"/>
  <c r="I86" i="1"/>
  <c r="J86" i="1"/>
  <c r="B86" i="1"/>
  <c r="C14" i="1"/>
  <c r="C39" i="1" s="1"/>
  <c r="D14" i="1"/>
  <c r="D39" i="1" s="1"/>
  <c r="E14" i="1"/>
  <c r="E39" i="1" s="1"/>
  <c r="F14" i="1"/>
  <c r="F39" i="1" s="1"/>
  <c r="G14" i="1"/>
  <c r="G39" i="1" s="1"/>
  <c r="H14" i="1"/>
  <c r="H39" i="1" s="1"/>
  <c r="I14" i="1"/>
  <c r="I39" i="1" s="1"/>
  <c r="J14" i="1"/>
  <c r="J39" i="1" s="1"/>
  <c r="K14" i="1"/>
  <c r="B14" i="1"/>
  <c r="B39" i="1" s="1"/>
  <c r="I110" i="1" l="1"/>
  <c r="H110" i="1"/>
  <c r="D110" i="1"/>
  <c r="J110" i="1"/>
  <c r="F110" i="1"/>
  <c r="B110" i="1"/>
  <c r="G110" i="1"/>
  <c r="C110" i="1"/>
</calcChain>
</file>

<file path=xl/sharedStrings.xml><?xml version="1.0" encoding="utf-8"?>
<sst xmlns="http://schemas.openxmlformats.org/spreadsheetml/2006/main" count="145" uniqueCount="69">
  <si>
    <t>20. DETAILED STATEMENT OF GUARANTEES GIVEN BY THE GOVERNMENT</t>
  </si>
  <si>
    <t>Class</t>
  </si>
  <si>
    <t>Guarantee Commission or fee</t>
  </si>
  <si>
    <t>Discharged</t>
  </si>
  <si>
    <t>Not Discharged</t>
  </si>
  <si>
    <t>Receivable</t>
  </si>
  <si>
    <t>Received</t>
  </si>
  <si>
    <t>Government Company</t>
  </si>
  <si>
    <t>1. Nagaland Sugar Mills Company Limited, Dimapur</t>
  </si>
  <si>
    <t>(i) Guarantee for Repayment of Principal and Payment of Interest on Loan obtained from the Industrial Finance Corporation of India (IFCI)</t>
  </si>
  <si>
    <t>Total</t>
  </si>
  <si>
    <r>
      <t>Other materials details</t>
    </r>
    <r>
      <rPr>
        <b/>
        <vertAlign val="superscript"/>
        <sz val="12"/>
        <color theme="1"/>
        <rFont val="Times New Roman"/>
        <family val="1"/>
      </rPr>
      <t>1</t>
    </r>
  </si>
  <si>
    <t>(₹ in lakh)</t>
  </si>
  <si>
    <t>(ii) Guarantee for Repayment of Principal and Payment of Interest on Loan obtained from Nagaland State Co-operative Bank Ltd.</t>
  </si>
  <si>
    <t>3. Nagaland Plantation Crops Development Corporation Limited, Kohima (1)</t>
  </si>
  <si>
    <t xml:space="preserve">Total </t>
  </si>
  <si>
    <t>Power (5)</t>
  </si>
  <si>
    <t>a) Short Term- Seasonal Agriculture Operation (ST-SAO) (1)</t>
  </si>
  <si>
    <t>b) Automatic Re-Finance Facility (ARF)</t>
  </si>
  <si>
    <t>c) National S/T Finance Development Corporation (NSTFDC)</t>
  </si>
  <si>
    <t>Roads and Transport (1)</t>
  </si>
  <si>
    <t>State Financial Corporation (1)</t>
  </si>
  <si>
    <t>Municipalities/Universities/Local Bodies</t>
  </si>
  <si>
    <t>Industrial Finance Corporation (1)</t>
  </si>
  <si>
    <t>Urban Development and Housing(2)</t>
  </si>
  <si>
    <r>
      <t xml:space="preserve">(i) </t>
    </r>
    <r>
      <rPr>
        <sz val="12"/>
        <color theme="1"/>
        <rFont val="Times New Roman"/>
        <family val="1"/>
      </rPr>
      <t>Guarantee for Repayment of Principal and Payment of Interest on Loan obtained from the Industrial Finance Corporation of India (IFCI)</t>
    </r>
  </si>
  <si>
    <t>Other Institutions</t>
  </si>
  <si>
    <t>1. Hornbill Finance Ltd.</t>
  </si>
  <si>
    <t>2. Nagaland State Social Welfare Board</t>
  </si>
  <si>
    <t>3. Development Authority of Nagaland</t>
  </si>
  <si>
    <t xml:space="preserve">4. Nagaland Handloom and Handicraft Development Corporation </t>
  </si>
  <si>
    <t>5. Nagaland Industrial Development Corporation (I)</t>
  </si>
  <si>
    <t>(i) Guarantee for Repayment of Principal and Payment of Interest on Loan obtained from the Nagaland Industrial Development.</t>
  </si>
  <si>
    <t>6. Nagaland Forest Product Ltd.</t>
  </si>
  <si>
    <t>7. Agri Finance Coffee Plantation</t>
  </si>
  <si>
    <t>8. Nagaland Tea &amp; Industrial Pvt. Ltd.</t>
  </si>
  <si>
    <t>9. Toka Multipurpose Cooperative Society Ltd.</t>
  </si>
  <si>
    <t>Total Other Institutions</t>
  </si>
  <si>
    <t>20. DETAILED STATEMENT OF GUARANTEES GIVEN BY THE GOVERNMENT - Contd.</t>
  </si>
  <si>
    <t>(A)      Details Guarantees invoked.</t>
  </si>
  <si>
    <t>(B)      Details Letter of comfort issued during the year.</t>
  </si>
  <si>
    <t>20. DETAILED STATEMENT OF GUARANTEES GIVEN BY THE GOVERNMENT -Contd.</t>
  </si>
  <si>
    <t>d) Nagaland State Cooperative Bank</t>
  </si>
  <si>
    <t>11. Eden Welfare Cooperative Society Ltd.</t>
  </si>
  <si>
    <t>20. DETAILED STATEMENT OF GUARANTEES GIVEN BY THE GOVERNMENT - Concld.</t>
  </si>
  <si>
    <t>10. Echahaba Tea Growers Society Ltd.</t>
  </si>
  <si>
    <t>A.    Class-wise details for Guarantees</t>
  </si>
  <si>
    <t>(ii) Guarantee for Repayment of Principal and Payment of Interest on Loan obtained from the State Bank of India</t>
  </si>
  <si>
    <t>(iii) Guarantee for Repayment of Principal and Payment of Interest on Loan obtained from the Nagaland State Co-operative Bank Limited, Dimapur (NSCB)</t>
  </si>
  <si>
    <t>(iv) Guarantee for Repayment of Principal and Payment of Interest on Loan obtained from the Industrial Development Corporation of India</t>
  </si>
  <si>
    <t>(i) Guarantee for Repayment of Principal and Payment of Interest on Loan obtained from theNational Bank for Agricultural and Rural Development</t>
  </si>
  <si>
    <t>(i) Guarantee for Repayment of Principal and Payment of Interest on Loan obtained from the State Bank of India</t>
  </si>
  <si>
    <t>(ii) Guarantee for Repayment of Principal and Payment of Interest on Loan obtained from the Vijaya Bank</t>
  </si>
  <si>
    <t>2. Nagaland State Cooperative Bank Limited, Dimapur (1)</t>
  </si>
  <si>
    <t>(iii) Guarantee for Repayment of Principal and Payment of Interest on Loan obtained from the Bank of Boroda</t>
  </si>
  <si>
    <t>B.  Sector-wise details for each class for Guarantees</t>
  </si>
  <si>
    <t>(i) Guarantee for Repayment of Principal and Payment of Interest on Loan obtained from the (NSCB)</t>
  </si>
  <si>
    <t>Grand Total</t>
  </si>
  <si>
    <r>
      <t>Guarantee Commission or fee</t>
    </r>
    <r>
      <rPr>
        <b/>
        <vertAlign val="superscript"/>
        <sz val="12"/>
        <color theme="1"/>
        <rFont val="Times New Roman"/>
        <family val="1"/>
      </rPr>
      <t>2</t>
    </r>
  </si>
  <si>
    <t>2        As informed, the State Government does not levy Guarantee Commission on issuance of guarantee given to any grantee institution.</t>
  </si>
  <si>
    <t>Maximum amount guaranteed during the year 
(2023-24)</t>
  </si>
  <si>
    <t>Outstanding at the beginning of the year
(2023-24)</t>
  </si>
  <si>
    <t>Additions during the year 
(2023-24)</t>
  </si>
  <si>
    <t>Deletions (other than invoked) during the year 
(2023-24)</t>
  </si>
  <si>
    <t>Invoked during the year
(2023-24)</t>
  </si>
  <si>
    <t>Outstanding at the end of the year
(2023-24)</t>
  </si>
  <si>
    <t>1  No Information has been furnished by the State Government (July 2024).</t>
  </si>
  <si>
    <t>1        No Information has been furnished by the State Government (July 2024).</t>
  </si>
  <si>
    <t>Co-operative Nagaland State 
Co-operative Bank Limited, Dimapur (NSCB) (7)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</si>
</sst>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right" vertical="top" wrapText="1"/>
    </xf>
    <xf numFmtId="4" fontId="2" fillId="0" borderId="2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vertical="top"/>
    </xf>
    <xf numFmtId="0" fontId="1" fillId="0" borderId="0" xfId="0" applyFont="1" applyAlignment="1">
      <alignment vertical="center" wrapText="1"/>
    </xf>
    <xf numFmtId="4" fontId="1" fillId="0" borderId="0" xfId="0" applyNumberFormat="1" applyFont="1" applyAlignment="1">
      <alignment horizontal="right" vertical="center" wrapText="1"/>
    </xf>
    <xf numFmtId="4" fontId="2" fillId="0" borderId="0" xfId="0" applyNumberFormat="1" applyFont="1" applyAlignment="1">
      <alignment horizontal="righ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4" fontId="1" fillId="0" borderId="1" xfId="0" applyNumberFormat="1" applyFont="1" applyBorder="1" applyAlignment="1">
      <alignment horizontal="right" vertical="top" wrapText="1"/>
    </xf>
    <xf numFmtId="4" fontId="2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top" wrapText="1"/>
    </xf>
    <xf numFmtId="4" fontId="2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center"/>
    </xf>
    <xf numFmtId="0" fontId="2" fillId="0" borderId="1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/>
    </xf>
    <xf numFmtId="4" fontId="2" fillId="0" borderId="1" xfId="0" applyNumberFormat="1" applyFont="1" applyBorder="1" applyAlignment="1">
      <alignment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2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left" vertical="top"/>
    </xf>
    <xf numFmtId="4" fontId="2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left" vertical="top"/>
    </xf>
    <xf numFmtId="4" fontId="2" fillId="0" borderId="1" xfId="0" applyNumberFormat="1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8"/>
  <sheetViews>
    <sheetView tabSelected="1" view="pageLayout" topLeftCell="A79" zoomScale="90" zoomScaleNormal="100" zoomScalePageLayoutView="90" workbookViewId="0">
      <selection activeCell="A86" sqref="A86"/>
    </sheetView>
  </sheetViews>
  <sheetFormatPr defaultColWidth="8.85546875" defaultRowHeight="15.75" x14ac:dyDescent="0.25"/>
  <cols>
    <col min="1" max="1" width="34.140625" style="4" customWidth="1"/>
    <col min="2" max="2" width="11.7109375" style="4" customWidth="1"/>
    <col min="3" max="3" width="13" style="4" customWidth="1"/>
    <col min="4" max="4" width="10.42578125" style="4" customWidth="1"/>
    <col min="5" max="5" width="12.85546875" style="4" customWidth="1"/>
    <col min="6" max="6" width="12.140625" style="4" customWidth="1"/>
    <col min="7" max="7" width="12.42578125" style="4" customWidth="1"/>
    <col min="8" max="8" width="13" style="4" customWidth="1"/>
    <col min="9" max="9" width="12" style="4" customWidth="1"/>
    <col min="10" max="10" width="9.7109375" style="4" customWidth="1"/>
    <col min="11" max="11" width="10.42578125" style="4" customWidth="1"/>
    <col min="12" max="16384" width="8.85546875" style="4"/>
  </cols>
  <sheetData>
    <row r="1" spans="1:11" x14ac:dyDescent="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3" spans="1:11" x14ac:dyDescent="0.25">
      <c r="A3" s="40" t="s">
        <v>46</v>
      </c>
      <c r="B3" s="40"/>
      <c r="C3" s="40"/>
      <c r="D3" s="40"/>
      <c r="E3" s="40"/>
      <c r="F3" s="40"/>
      <c r="G3" s="40"/>
      <c r="H3" s="40"/>
      <c r="I3" s="40"/>
      <c r="J3" s="40"/>
    </row>
    <row r="4" spans="1:11" x14ac:dyDescent="0.25">
      <c r="J4" s="4" t="s">
        <v>12</v>
      </c>
    </row>
    <row r="5" spans="1:11" ht="63.6" customHeight="1" x14ac:dyDescent="0.25">
      <c r="A5" s="31" t="s">
        <v>1</v>
      </c>
      <c r="B5" s="32" t="s">
        <v>60</v>
      </c>
      <c r="C5" s="32" t="s">
        <v>61</v>
      </c>
      <c r="D5" s="32" t="s">
        <v>62</v>
      </c>
      <c r="E5" s="32" t="s">
        <v>63</v>
      </c>
      <c r="F5" s="31" t="s">
        <v>64</v>
      </c>
      <c r="G5" s="31"/>
      <c r="H5" s="32" t="s">
        <v>65</v>
      </c>
      <c r="I5" s="31" t="s">
        <v>2</v>
      </c>
      <c r="J5" s="31"/>
      <c r="K5" s="31" t="s">
        <v>11</v>
      </c>
    </row>
    <row r="6" spans="1:11" ht="34.9" customHeight="1" x14ac:dyDescent="0.25">
      <c r="A6" s="31"/>
      <c r="B6" s="33"/>
      <c r="C6" s="33"/>
      <c r="D6" s="33"/>
      <c r="E6" s="33"/>
      <c r="F6" s="5" t="s">
        <v>3</v>
      </c>
      <c r="G6" s="6" t="s">
        <v>4</v>
      </c>
      <c r="H6" s="33"/>
      <c r="I6" s="5" t="s">
        <v>5</v>
      </c>
      <c r="J6" s="5" t="s">
        <v>6</v>
      </c>
      <c r="K6" s="31"/>
    </row>
    <row r="7" spans="1:11" x14ac:dyDescent="0.2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</row>
    <row r="8" spans="1:11" x14ac:dyDescent="0.25">
      <c r="A8" s="5" t="s">
        <v>7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31.5" x14ac:dyDescent="0.25">
      <c r="A9" s="5" t="s">
        <v>8</v>
      </c>
      <c r="B9" s="31"/>
      <c r="C9" s="31"/>
      <c r="D9" s="31"/>
      <c r="E9" s="31"/>
      <c r="F9" s="31"/>
      <c r="G9" s="31"/>
      <c r="H9" s="31"/>
      <c r="I9" s="31"/>
      <c r="J9" s="31"/>
      <c r="K9" s="31"/>
    </row>
    <row r="10" spans="1:11" ht="65.45" customHeight="1" x14ac:dyDescent="0.25">
      <c r="A10" s="1" t="s">
        <v>9</v>
      </c>
      <c r="B10" s="18">
        <v>0</v>
      </c>
      <c r="C10" s="18">
        <v>878</v>
      </c>
      <c r="D10" s="18">
        <v>0</v>
      </c>
      <c r="E10" s="18">
        <v>0</v>
      </c>
      <c r="F10" s="18">
        <v>0</v>
      </c>
      <c r="G10" s="18">
        <v>0</v>
      </c>
      <c r="H10" s="18">
        <v>878</v>
      </c>
      <c r="I10" s="18">
        <v>0</v>
      </c>
      <c r="J10" s="18">
        <v>0</v>
      </c>
      <c r="K10" s="19"/>
    </row>
    <row r="11" spans="1:11" ht="67.900000000000006" customHeight="1" x14ac:dyDescent="0.25">
      <c r="A11" s="1" t="s">
        <v>47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9"/>
    </row>
    <row r="12" spans="1:11" ht="79.150000000000006" customHeight="1" x14ac:dyDescent="0.25">
      <c r="A12" s="1" t="s">
        <v>48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9"/>
    </row>
    <row r="13" spans="1:11" ht="63" customHeight="1" x14ac:dyDescent="0.25">
      <c r="A13" s="1" t="s">
        <v>49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9"/>
    </row>
    <row r="14" spans="1:11" x14ac:dyDescent="0.25">
      <c r="A14" s="30" t="s">
        <v>10</v>
      </c>
      <c r="B14" s="7">
        <f>B10+B11+B12+B13</f>
        <v>0</v>
      </c>
      <c r="C14" s="7">
        <f t="shared" ref="C14:K14" si="0">C10+C11+C12+C13</f>
        <v>878</v>
      </c>
      <c r="D14" s="7">
        <f t="shared" si="0"/>
        <v>0</v>
      </c>
      <c r="E14" s="7">
        <f t="shared" si="0"/>
        <v>0</v>
      </c>
      <c r="F14" s="7">
        <f t="shared" si="0"/>
        <v>0</v>
      </c>
      <c r="G14" s="7">
        <f t="shared" si="0"/>
        <v>0</v>
      </c>
      <c r="H14" s="7">
        <f t="shared" si="0"/>
        <v>878</v>
      </c>
      <c r="I14" s="7">
        <f t="shared" si="0"/>
        <v>0</v>
      </c>
      <c r="J14" s="7">
        <f t="shared" si="0"/>
        <v>0</v>
      </c>
      <c r="K14" s="7">
        <f t="shared" si="0"/>
        <v>0</v>
      </c>
    </row>
    <row r="15" spans="1:11" ht="19.5" customHeight="1" x14ac:dyDescent="0.25">
      <c r="A15" s="22"/>
      <c r="B15" s="23"/>
      <c r="C15" s="23"/>
      <c r="D15" s="23"/>
      <c r="E15" s="23"/>
      <c r="F15" s="23"/>
      <c r="G15" s="23"/>
      <c r="H15" s="23"/>
      <c r="I15" s="23"/>
      <c r="J15" s="23"/>
      <c r="K15" s="23"/>
    </row>
    <row r="17" spans="1:11" x14ac:dyDescent="0.25">
      <c r="A17" s="36" t="s">
        <v>41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</row>
    <row r="19" spans="1:11" x14ac:dyDescent="0.25">
      <c r="A19" s="40" t="s">
        <v>46</v>
      </c>
      <c r="B19" s="40"/>
      <c r="C19" s="40"/>
      <c r="D19" s="40"/>
      <c r="E19" s="40"/>
      <c r="F19" s="40"/>
      <c r="G19" s="40"/>
      <c r="H19" s="40"/>
      <c r="I19" s="40"/>
      <c r="J19" s="40"/>
    </row>
    <row r="20" spans="1:11" x14ac:dyDescent="0.25">
      <c r="J20" s="4" t="s">
        <v>12</v>
      </c>
    </row>
    <row r="21" spans="1:11" ht="63.6" customHeight="1" x14ac:dyDescent="0.25">
      <c r="A21" s="31" t="s">
        <v>1</v>
      </c>
      <c r="B21" s="32" t="s">
        <v>60</v>
      </c>
      <c r="C21" s="32" t="s">
        <v>61</v>
      </c>
      <c r="D21" s="32" t="s">
        <v>62</v>
      </c>
      <c r="E21" s="32" t="s">
        <v>63</v>
      </c>
      <c r="F21" s="31" t="s">
        <v>64</v>
      </c>
      <c r="G21" s="31"/>
      <c r="H21" s="32" t="s">
        <v>65</v>
      </c>
      <c r="I21" s="31" t="s">
        <v>2</v>
      </c>
      <c r="J21" s="31"/>
      <c r="K21" s="31" t="s">
        <v>11</v>
      </c>
    </row>
    <row r="22" spans="1:11" ht="34.9" customHeight="1" x14ac:dyDescent="0.25">
      <c r="A22" s="31"/>
      <c r="B22" s="33"/>
      <c r="C22" s="33"/>
      <c r="D22" s="33"/>
      <c r="E22" s="33"/>
      <c r="F22" s="5" t="s">
        <v>3</v>
      </c>
      <c r="G22" s="6" t="s">
        <v>4</v>
      </c>
      <c r="H22" s="33"/>
      <c r="I22" s="5" t="s">
        <v>5</v>
      </c>
      <c r="J22" s="5" t="s">
        <v>6</v>
      </c>
      <c r="K22" s="31"/>
    </row>
    <row r="23" spans="1:11" x14ac:dyDescent="0.25">
      <c r="A23" s="8">
        <v>1</v>
      </c>
      <c r="B23" s="8">
        <v>2</v>
      </c>
      <c r="C23" s="8">
        <v>3</v>
      </c>
      <c r="D23" s="8">
        <v>4</v>
      </c>
      <c r="E23" s="8">
        <v>5</v>
      </c>
      <c r="F23" s="8">
        <v>6</v>
      </c>
      <c r="G23" s="8">
        <v>7</v>
      </c>
      <c r="H23" s="8">
        <v>8</v>
      </c>
      <c r="I23" s="8">
        <v>9</v>
      </c>
      <c r="J23" s="8">
        <v>10</v>
      </c>
      <c r="K23" s="8">
        <v>11</v>
      </c>
    </row>
    <row r="24" spans="1:11" ht="31.5" x14ac:dyDescent="0.25">
      <c r="A24" s="5" t="s">
        <v>53</v>
      </c>
      <c r="B24" s="35"/>
      <c r="C24" s="35"/>
      <c r="D24" s="35"/>
      <c r="E24" s="35"/>
      <c r="F24" s="35"/>
      <c r="G24" s="35"/>
      <c r="H24" s="35"/>
      <c r="I24" s="35"/>
      <c r="J24" s="35"/>
      <c r="K24" s="35"/>
    </row>
    <row r="25" spans="1:11" ht="78.75" x14ac:dyDescent="0.25">
      <c r="A25" s="1" t="s">
        <v>50</v>
      </c>
      <c r="B25" s="18">
        <v>0</v>
      </c>
      <c r="C25" s="18">
        <v>0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9"/>
    </row>
    <row r="26" spans="1:11" ht="63" x14ac:dyDescent="0.25">
      <c r="A26" s="1" t="s">
        <v>13</v>
      </c>
      <c r="B26" s="18">
        <v>0</v>
      </c>
      <c r="C26" s="18">
        <v>4523.8500000000004</v>
      </c>
      <c r="D26" s="18">
        <v>0</v>
      </c>
      <c r="E26" s="18">
        <v>0</v>
      </c>
      <c r="F26" s="18">
        <v>0</v>
      </c>
      <c r="G26" s="18">
        <v>0</v>
      </c>
      <c r="H26" s="18">
        <v>4523.8500000000004</v>
      </c>
      <c r="I26" s="18">
        <v>0</v>
      </c>
      <c r="J26" s="18">
        <v>0</v>
      </c>
      <c r="K26" s="19"/>
    </row>
    <row r="27" spans="1:11" ht="47.25" x14ac:dyDescent="0.25">
      <c r="A27" s="5" t="s">
        <v>14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</row>
    <row r="28" spans="1:11" ht="63" x14ac:dyDescent="0.25">
      <c r="A28" s="1" t="s">
        <v>51</v>
      </c>
      <c r="B28" s="18">
        <v>0</v>
      </c>
      <c r="C28" s="18">
        <v>0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9"/>
    </row>
    <row r="29" spans="1:11" ht="47.25" x14ac:dyDescent="0.25">
      <c r="A29" s="1" t="s">
        <v>52</v>
      </c>
      <c r="B29" s="18">
        <v>0</v>
      </c>
      <c r="C29" s="18">
        <v>0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9"/>
    </row>
    <row r="30" spans="1:11" ht="38.450000000000003" customHeight="1" x14ac:dyDescent="0.25">
      <c r="A30" s="24"/>
      <c r="B30" s="25"/>
      <c r="C30" s="25"/>
      <c r="D30" s="25"/>
      <c r="E30" s="25"/>
      <c r="F30" s="25"/>
      <c r="G30" s="25"/>
      <c r="H30" s="25"/>
      <c r="I30" s="25"/>
      <c r="J30" s="25"/>
      <c r="K30" s="26"/>
    </row>
    <row r="31" spans="1:11" x14ac:dyDescent="0.25">
      <c r="A31" s="36" t="s">
        <v>41</v>
      </c>
      <c r="B31" s="36"/>
      <c r="C31" s="36"/>
      <c r="D31" s="36"/>
      <c r="E31" s="36"/>
      <c r="F31" s="36"/>
      <c r="G31" s="36"/>
      <c r="H31" s="36"/>
      <c r="I31" s="36"/>
      <c r="J31" s="36"/>
      <c r="K31" s="36"/>
    </row>
    <row r="33" spans="1:11" x14ac:dyDescent="0.25">
      <c r="A33" s="40" t="s">
        <v>46</v>
      </c>
      <c r="B33" s="40"/>
      <c r="C33" s="40"/>
      <c r="D33" s="40"/>
      <c r="E33" s="40"/>
      <c r="F33" s="40"/>
      <c r="G33" s="40"/>
      <c r="H33" s="40"/>
      <c r="I33" s="40"/>
      <c r="J33" s="40"/>
    </row>
    <row r="34" spans="1:11" x14ac:dyDescent="0.25">
      <c r="J34" s="4" t="s">
        <v>12</v>
      </c>
    </row>
    <row r="35" spans="1:11" ht="63.6" customHeight="1" x14ac:dyDescent="0.25">
      <c r="A35" s="31" t="s">
        <v>1</v>
      </c>
      <c r="B35" s="32" t="s">
        <v>60</v>
      </c>
      <c r="C35" s="32" t="s">
        <v>61</v>
      </c>
      <c r="D35" s="32" t="s">
        <v>62</v>
      </c>
      <c r="E35" s="32" t="s">
        <v>63</v>
      </c>
      <c r="F35" s="31" t="s">
        <v>64</v>
      </c>
      <c r="G35" s="31"/>
      <c r="H35" s="32" t="s">
        <v>65</v>
      </c>
      <c r="I35" s="35" t="s">
        <v>2</v>
      </c>
      <c r="J35" s="35"/>
      <c r="K35" s="31" t="s">
        <v>11</v>
      </c>
    </row>
    <row r="36" spans="1:11" ht="34.9" customHeight="1" x14ac:dyDescent="0.25">
      <c r="A36" s="31"/>
      <c r="B36" s="33"/>
      <c r="C36" s="33"/>
      <c r="D36" s="33"/>
      <c r="E36" s="33"/>
      <c r="F36" s="5" t="s">
        <v>3</v>
      </c>
      <c r="G36" s="6" t="s">
        <v>4</v>
      </c>
      <c r="H36" s="33"/>
      <c r="I36" s="5" t="s">
        <v>5</v>
      </c>
      <c r="J36" s="5" t="s">
        <v>6</v>
      </c>
      <c r="K36" s="31"/>
    </row>
    <row r="37" spans="1:11" x14ac:dyDescent="0.25">
      <c r="A37" s="8">
        <v>1</v>
      </c>
      <c r="B37" s="8">
        <v>2</v>
      </c>
      <c r="C37" s="8">
        <v>3</v>
      </c>
      <c r="D37" s="8">
        <v>4</v>
      </c>
      <c r="E37" s="8">
        <v>5</v>
      </c>
      <c r="F37" s="8">
        <v>6</v>
      </c>
      <c r="G37" s="8">
        <v>7</v>
      </c>
      <c r="H37" s="8">
        <v>8</v>
      </c>
      <c r="I37" s="8">
        <v>9</v>
      </c>
      <c r="J37" s="8">
        <v>10</v>
      </c>
      <c r="K37" s="8">
        <v>11</v>
      </c>
    </row>
    <row r="38" spans="1:11" ht="63" x14ac:dyDescent="0.25">
      <c r="A38" s="1" t="s">
        <v>54</v>
      </c>
      <c r="B38" s="18">
        <v>0</v>
      </c>
      <c r="C38" s="18">
        <v>0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  <c r="K38" s="19"/>
    </row>
    <row r="39" spans="1:11" x14ac:dyDescent="0.25">
      <c r="A39" s="30" t="s">
        <v>15</v>
      </c>
      <c r="B39" s="7">
        <f t="shared" ref="B39:J39" si="1">B14+B25+B26+B28+B29+B38</f>
        <v>0</v>
      </c>
      <c r="C39" s="7">
        <f t="shared" si="1"/>
        <v>5401.85</v>
      </c>
      <c r="D39" s="7">
        <f t="shared" si="1"/>
        <v>0</v>
      </c>
      <c r="E39" s="7">
        <f t="shared" si="1"/>
        <v>0</v>
      </c>
      <c r="F39" s="7">
        <f t="shared" si="1"/>
        <v>0</v>
      </c>
      <c r="G39" s="7">
        <f t="shared" si="1"/>
        <v>0</v>
      </c>
      <c r="H39" s="7">
        <f t="shared" si="1"/>
        <v>5401.85</v>
      </c>
      <c r="I39" s="7">
        <f t="shared" si="1"/>
        <v>0</v>
      </c>
      <c r="J39" s="7">
        <f t="shared" si="1"/>
        <v>0</v>
      </c>
      <c r="K39" s="19">
        <v>0</v>
      </c>
    </row>
    <row r="44" spans="1:11" x14ac:dyDescent="0.25">
      <c r="A44" s="11"/>
    </row>
    <row r="45" spans="1:11" x14ac:dyDescent="0.25">
      <c r="A45" s="43" t="s">
        <v>66</v>
      </c>
      <c r="B45" s="43"/>
      <c r="C45" s="43"/>
      <c r="D45" s="43"/>
      <c r="E45" s="43"/>
      <c r="F45" s="43"/>
      <c r="G45" s="43"/>
      <c r="H45" s="43"/>
      <c r="I45" s="43"/>
      <c r="J45" s="43"/>
      <c r="K45" s="43"/>
    </row>
    <row r="49" spans="1:11" ht="33.75" customHeight="1" x14ac:dyDescent="0.25"/>
    <row r="58" spans="1:11" x14ac:dyDescent="0.25">
      <c r="A58" s="36" t="s">
        <v>38</v>
      </c>
      <c r="B58" s="36"/>
      <c r="C58" s="36"/>
      <c r="D58" s="36"/>
      <c r="E58" s="36"/>
      <c r="F58" s="36"/>
      <c r="G58" s="36"/>
      <c r="H58" s="36"/>
      <c r="I58" s="36"/>
      <c r="J58" s="36"/>
      <c r="K58" s="36"/>
    </row>
    <row r="60" spans="1:11" x14ac:dyDescent="0.25">
      <c r="A60" s="40" t="s">
        <v>55</v>
      </c>
      <c r="B60" s="40"/>
      <c r="C60" s="40"/>
      <c r="D60" s="40"/>
      <c r="E60" s="40"/>
      <c r="F60" s="40"/>
      <c r="G60" s="40"/>
      <c r="H60" s="40"/>
      <c r="I60" s="40"/>
      <c r="J60" s="40"/>
    </row>
    <row r="61" spans="1:11" x14ac:dyDescent="0.25">
      <c r="J61" s="4" t="s">
        <v>12</v>
      </c>
    </row>
    <row r="62" spans="1:11" ht="63.6" customHeight="1" x14ac:dyDescent="0.25">
      <c r="A62" s="31" t="s">
        <v>1</v>
      </c>
      <c r="B62" s="32" t="s">
        <v>60</v>
      </c>
      <c r="C62" s="32" t="s">
        <v>61</v>
      </c>
      <c r="D62" s="32" t="s">
        <v>62</v>
      </c>
      <c r="E62" s="32" t="s">
        <v>63</v>
      </c>
      <c r="F62" s="31" t="s">
        <v>64</v>
      </c>
      <c r="G62" s="31"/>
      <c r="H62" s="32" t="s">
        <v>65</v>
      </c>
      <c r="I62" s="31" t="s">
        <v>2</v>
      </c>
      <c r="J62" s="31"/>
      <c r="K62" s="31" t="s">
        <v>11</v>
      </c>
    </row>
    <row r="63" spans="1:11" ht="34.9" customHeight="1" x14ac:dyDescent="0.25">
      <c r="A63" s="31"/>
      <c r="B63" s="33"/>
      <c r="C63" s="33"/>
      <c r="D63" s="33"/>
      <c r="E63" s="33"/>
      <c r="F63" s="5" t="s">
        <v>3</v>
      </c>
      <c r="G63" s="6" t="s">
        <v>4</v>
      </c>
      <c r="H63" s="33"/>
      <c r="I63" s="5" t="s">
        <v>5</v>
      </c>
      <c r="J63" s="5" t="s">
        <v>6</v>
      </c>
      <c r="K63" s="31"/>
    </row>
    <row r="64" spans="1:11" x14ac:dyDescent="0.25">
      <c r="A64" s="8">
        <v>1</v>
      </c>
      <c r="B64" s="8">
        <v>2</v>
      </c>
      <c r="C64" s="8">
        <v>3</v>
      </c>
      <c r="D64" s="8">
        <v>4</v>
      </c>
      <c r="E64" s="8">
        <v>5</v>
      </c>
      <c r="F64" s="8">
        <v>6</v>
      </c>
      <c r="G64" s="8">
        <v>7</v>
      </c>
      <c r="H64" s="8">
        <v>8</v>
      </c>
      <c r="I64" s="8">
        <v>9</v>
      </c>
      <c r="J64" s="8">
        <v>10</v>
      </c>
      <c r="K64" s="8">
        <v>11</v>
      </c>
    </row>
    <row r="65" spans="1:11" x14ac:dyDescent="0.25">
      <c r="A65" s="5" t="s">
        <v>16</v>
      </c>
      <c r="B65" s="31"/>
      <c r="C65" s="31"/>
      <c r="D65" s="31"/>
      <c r="E65" s="31"/>
      <c r="F65" s="31"/>
      <c r="G65" s="31"/>
      <c r="H65" s="31"/>
      <c r="I65" s="31"/>
      <c r="J65" s="31"/>
      <c r="K65" s="31"/>
    </row>
    <row r="66" spans="1:11" ht="47.25" x14ac:dyDescent="0.25">
      <c r="A66" s="5" t="s">
        <v>68</v>
      </c>
      <c r="B66" s="35"/>
      <c r="C66" s="35"/>
      <c r="D66" s="35"/>
      <c r="E66" s="35"/>
      <c r="F66" s="35"/>
      <c r="G66" s="35"/>
      <c r="H66" s="35"/>
      <c r="I66" s="35"/>
      <c r="J66" s="35"/>
      <c r="K66" s="35"/>
    </row>
    <row r="67" spans="1:11" ht="63" x14ac:dyDescent="0.25">
      <c r="A67" s="5" t="s">
        <v>56</v>
      </c>
      <c r="B67" s="35"/>
      <c r="C67" s="35"/>
      <c r="D67" s="35"/>
      <c r="E67" s="35"/>
      <c r="F67" s="35"/>
      <c r="G67" s="35"/>
      <c r="H67" s="35"/>
      <c r="I67" s="35"/>
      <c r="J67" s="35"/>
      <c r="K67" s="35"/>
    </row>
    <row r="68" spans="1:11" ht="31.5" x14ac:dyDescent="0.25">
      <c r="A68" s="1" t="s">
        <v>17</v>
      </c>
      <c r="B68" s="18">
        <v>0</v>
      </c>
      <c r="C68" s="18">
        <v>500</v>
      </c>
      <c r="D68" s="18">
        <v>0</v>
      </c>
      <c r="E68" s="18">
        <v>0</v>
      </c>
      <c r="F68" s="18">
        <v>0</v>
      </c>
      <c r="G68" s="18">
        <v>0</v>
      </c>
      <c r="H68" s="18">
        <v>500</v>
      </c>
      <c r="I68" s="18">
        <v>0</v>
      </c>
      <c r="J68" s="18">
        <v>0</v>
      </c>
      <c r="K68" s="19"/>
    </row>
    <row r="69" spans="1:11" ht="31.5" x14ac:dyDescent="0.25">
      <c r="A69" s="1" t="s">
        <v>18</v>
      </c>
      <c r="B69" s="18">
        <v>0</v>
      </c>
      <c r="C69" s="18">
        <v>1425.76</v>
      </c>
      <c r="D69" s="18">
        <v>0</v>
      </c>
      <c r="E69" s="18">
        <v>0</v>
      </c>
      <c r="F69" s="18">
        <v>0</v>
      </c>
      <c r="G69" s="18">
        <v>0</v>
      </c>
      <c r="H69" s="18">
        <v>1425.76</v>
      </c>
      <c r="I69" s="18">
        <v>0</v>
      </c>
      <c r="J69" s="18">
        <v>0</v>
      </c>
      <c r="K69" s="19"/>
    </row>
    <row r="70" spans="1:11" ht="47.25" x14ac:dyDescent="0.25">
      <c r="A70" s="1" t="s">
        <v>19</v>
      </c>
      <c r="B70" s="18">
        <v>0</v>
      </c>
      <c r="C70" s="18">
        <v>98.09</v>
      </c>
      <c r="D70" s="18">
        <v>0</v>
      </c>
      <c r="E70" s="18">
        <v>0</v>
      </c>
      <c r="F70" s="18">
        <v>0</v>
      </c>
      <c r="G70" s="18">
        <v>0</v>
      </c>
      <c r="H70" s="18">
        <v>98.09</v>
      </c>
      <c r="I70" s="18">
        <v>0</v>
      </c>
      <c r="J70" s="18">
        <v>0</v>
      </c>
      <c r="K70" s="19"/>
    </row>
    <row r="71" spans="1:11" x14ac:dyDescent="0.25">
      <c r="A71" s="1" t="s">
        <v>42</v>
      </c>
      <c r="B71" s="18">
        <v>0</v>
      </c>
      <c r="C71" s="18">
        <v>2500</v>
      </c>
      <c r="D71" s="18">
        <v>0</v>
      </c>
      <c r="E71" s="18">
        <v>0</v>
      </c>
      <c r="F71" s="18">
        <v>0</v>
      </c>
      <c r="G71" s="18">
        <v>0</v>
      </c>
      <c r="H71" s="18">
        <v>2500</v>
      </c>
      <c r="I71" s="18">
        <v>0</v>
      </c>
      <c r="J71" s="18">
        <v>0</v>
      </c>
      <c r="K71" s="19"/>
    </row>
    <row r="72" spans="1:11" x14ac:dyDescent="0.25">
      <c r="A72" s="5" t="s">
        <v>20</v>
      </c>
      <c r="B72" s="18">
        <v>0</v>
      </c>
      <c r="C72" s="18">
        <v>0</v>
      </c>
      <c r="D72" s="18">
        <v>0</v>
      </c>
      <c r="E72" s="18">
        <v>0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9"/>
    </row>
    <row r="73" spans="1:11" x14ac:dyDescent="0.25">
      <c r="A73" s="5" t="s">
        <v>21</v>
      </c>
      <c r="B73" s="18">
        <v>0</v>
      </c>
      <c r="C73" s="18">
        <v>0</v>
      </c>
      <c r="D73" s="18">
        <v>0</v>
      </c>
      <c r="E73" s="18">
        <v>0</v>
      </c>
      <c r="F73" s="18">
        <v>0</v>
      </c>
      <c r="G73" s="18">
        <v>0</v>
      </c>
      <c r="H73" s="18">
        <v>0</v>
      </c>
      <c r="I73" s="18">
        <v>0</v>
      </c>
      <c r="J73" s="18">
        <v>0</v>
      </c>
      <c r="K73" s="19"/>
    </row>
    <row r="74" spans="1:11" ht="34.15" customHeight="1" x14ac:dyDescent="0.25">
      <c r="A74" s="5" t="s">
        <v>24</v>
      </c>
      <c r="B74" s="18">
        <v>0</v>
      </c>
      <c r="C74" s="18">
        <v>0</v>
      </c>
      <c r="D74" s="18">
        <v>0</v>
      </c>
      <c r="E74" s="18">
        <v>0</v>
      </c>
      <c r="F74" s="18">
        <v>0</v>
      </c>
      <c r="G74" s="18">
        <v>0</v>
      </c>
      <c r="H74" s="18">
        <v>0</v>
      </c>
      <c r="I74" s="18">
        <v>0</v>
      </c>
      <c r="J74" s="18">
        <v>0</v>
      </c>
      <c r="K74" s="19"/>
    </row>
    <row r="75" spans="1:11" ht="31.5" x14ac:dyDescent="0.25">
      <c r="A75" s="5" t="s">
        <v>22</v>
      </c>
      <c r="B75" s="18">
        <v>0</v>
      </c>
      <c r="C75" s="18">
        <v>0</v>
      </c>
      <c r="D75" s="18">
        <v>0</v>
      </c>
      <c r="E75" s="18">
        <v>0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9"/>
    </row>
    <row r="76" spans="1:11" ht="24.75" customHeight="1" x14ac:dyDescent="0.25">
      <c r="A76" s="27"/>
      <c r="B76" s="25"/>
      <c r="C76" s="25"/>
      <c r="D76" s="25"/>
      <c r="E76" s="25"/>
      <c r="F76" s="25"/>
      <c r="G76" s="25"/>
      <c r="H76" s="25"/>
      <c r="I76" s="25"/>
      <c r="J76" s="25"/>
      <c r="K76" s="26"/>
    </row>
    <row r="77" spans="1:11" x14ac:dyDescent="0.25">
      <c r="A77" s="36" t="s">
        <v>38</v>
      </c>
      <c r="B77" s="36"/>
      <c r="C77" s="36"/>
      <c r="D77" s="36"/>
      <c r="E77" s="36"/>
      <c r="F77" s="36"/>
      <c r="G77" s="36"/>
      <c r="H77" s="36"/>
      <c r="I77" s="36"/>
      <c r="J77" s="36"/>
      <c r="K77" s="36"/>
    </row>
    <row r="79" spans="1:11" x14ac:dyDescent="0.25">
      <c r="A79" s="40" t="s">
        <v>55</v>
      </c>
      <c r="B79" s="40"/>
      <c r="C79" s="40"/>
      <c r="D79" s="40"/>
      <c r="E79" s="40"/>
      <c r="F79" s="40"/>
      <c r="G79" s="40"/>
      <c r="H79" s="40"/>
      <c r="I79" s="40"/>
      <c r="J79" s="40"/>
    </row>
    <row r="80" spans="1:11" x14ac:dyDescent="0.25">
      <c r="J80" s="4" t="s">
        <v>12</v>
      </c>
    </row>
    <row r="81" spans="1:11" ht="63.6" customHeight="1" x14ac:dyDescent="0.25">
      <c r="A81" s="31" t="s">
        <v>1</v>
      </c>
      <c r="B81" s="32" t="s">
        <v>60</v>
      </c>
      <c r="C81" s="32" t="s">
        <v>61</v>
      </c>
      <c r="D81" s="32" t="s">
        <v>62</v>
      </c>
      <c r="E81" s="32" t="s">
        <v>63</v>
      </c>
      <c r="F81" s="31" t="s">
        <v>64</v>
      </c>
      <c r="G81" s="31"/>
      <c r="H81" s="32" t="s">
        <v>65</v>
      </c>
      <c r="I81" s="31" t="s">
        <v>2</v>
      </c>
      <c r="J81" s="31"/>
      <c r="K81" s="31" t="s">
        <v>11</v>
      </c>
    </row>
    <row r="82" spans="1:11" ht="34.9" customHeight="1" x14ac:dyDescent="0.25">
      <c r="A82" s="31"/>
      <c r="B82" s="33"/>
      <c r="C82" s="33"/>
      <c r="D82" s="33"/>
      <c r="E82" s="33"/>
      <c r="F82" s="5" t="s">
        <v>3</v>
      </c>
      <c r="G82" s="6" t="s">
        <v>4</v>
      </c>
      <c r="H82" s="33"/>
      <c r="I82" s="5" t="s">
        <v>5</v>
      </c>
      <c r="J82" s="5" t="s">
        <v>6</v>
      </c>
      <c r="K82" s="31"/>
    </row>
    <row r="83" spans="1:11" x14ac:dyDescent="0.25">
      <c r="A83" s="8">
        <v>1</v>
      </c>
      <c r="B83" s="8">
        <v>2</v>
      </c>
      <c r="C83" s="8">
        <v>3</v>
      </c>
      <c r="D83" s="8">
        <v>4</v>
      </c>
      <c r="E83" s="8">
        <v>5</v>
      </c>
      <c r="F83" s="8">
        <v>6</v>
      </c>
      <c r="G83" s="8">
        <v>7</v>
      </c>
      <c r="H83" s="8">
        <v>8</v>
      </c>
      <c r="I83" s="8">
        <v>9</v>
      </c>
      <c r="J83" s="8">
        <v>10</v>
      </c>
      <c r="K83" s="8">
        <v>11</v>
      </c>
    </row>
    <row r="84" spans="1:11" x14ac:dyDescent="0.25">
      <c r="A84" s="5" t="s">
        <v>23</v>
      </c>
      <c r="B84" s="38">
        <v>0</v>
      </c>
      <c r="C84" s="38">
        <v>878</v>
      </c>
      <c r="D84" s="38">
        <v>0</v>
      </c>
      <c r="E84" s="38">
        <v>0</v>
      </c>
      <c r="F84" s="38">
        <v>0</v>
      </c>
      <c r="G84" s="38">
        <v>0</v>
      </c>
      <c r="H84" s="38">
        <v>878</v>
      </c>
      <c r="I84" s="38">
        <v>0</v>
      </c>
      <c r="J84" s="38">
        <v>0</v>
      </c>
      <c r="K84" s="41"/>
    </row>
    <row r="85" spans="1:11" ht="63" x14ac:dyDescent="0.25">
      <c r="A85" s="5" t="s">
        <v>25</v>
      </c>
      <c r="B85" s="38"/>
      <c r="C85" s="38"/>
      <c r="D85" s="38"/>
      <c r="E85" s="38"/>
      <c r="F85" s="38"/>
      <c r="G85" s="38"/>
      <c r="H85" s="38"/>
      <c r="I85" s="38"/>
      <c r="J85" s="38"/>
      <c r="K85" s="41"/>
    </row>
    <row r="86" spans="1:11" x14ac:dyDescent="0.25">
      <c r="A86" s="29" t="s">
        <v>10</v>
      </c>
      <c r="B86" s="9">
        <f t="shared" ref="B86:J86" si="2">B68+B69+B70+B71+B72+B73+B74+B75+B84</f>
        <v>0</v>
      </c>
      <c r="C86" s="9">
        <f t="shared" si="2"/>
        <v>5401.85</v>
      </c>
      <c r="D86" s="9">
        <f t="shared" si="2"/>
        <v>0</v>
      </c>
      <c r="E86" s="9">
        <f t="shared" si="2"/>
        <v>0</v>
      </c>
      <c r="F86" s="9">
        <f t="shared" si="2"/>
        <v>0</v>
      </c>
      <c r="G86" s="9">
        <f t="shared" si="2"/>
        <v>0</v>
      </c>
      <c r="H86" s="9">
        <f t="shared" si="2"/>
        <v>5401.85</v>
      </c>
      <c r="I86" s="9">
        <f t="shared" si="2"/>
        <v>0</v>
      </c>
      <c r="J86" s="9">
        <f t="shared" si="2"/>
        <v>0</v>
      </c>
      <c r="K86" s="10"/>
    </row>
    <row r="87" spans="1:11" x14ac:dyDescent="0.25">
      <c r="A87" s="2" t="s">
        <v>26</v>
      </c>
      <c r="B87" s="44"/>
      <c r="C87" s="44"/>
      <c r="D87" s="44"/>
      <c r="E87" s="44"/>
      <c r="F87" s="44"/>
      <c r="G87" s="44"/>
      <c r="H87" s="44"/>
      <c r="I87" s="44"/>
      <c r="J87" s="44"/>
      <c r="K87" s="44"/>
    </row>
    <row r="88" spans="1:11" x14ac:dyDescent="0.25">
      <c r="A88" s="2" t="s">
        <v>27</v>
      </c>
      <c r="B88" s="20">
        <v>0</v>
      </c>
      <c r="C88" s="20">
        <v>1644</v>
      </c>
      <c r="D88" s="20">
        <v>0</v>
      </c>
      <c r="E88" s="20">
        <v>0</v>
      </c>
      <c r="F88" s="20">
        <v>0</v>
      </c>
      <c r="G88" s="20">
        <v>0</v>
      </c>
      <c r="H88" s="20">
        <v>1644</v>
      </c>
      <c r="I88" s="20">
        <v>0</v>
      </c>
      <c r="J88" s="20">
        <v>0</v>
      </c>
      <c r="K88" s="21"/>
    </row>
    <row r="89" spans="1:11" ht="31.5" x14ac:dyDescent="0.25">
      <c r="A89" s="2" t="s">
        <v>28</v>
      </c>
      <c r="B89" s="20">
        <v>0</v>
      </c>
      <c r="C89" s="20">
        <v>165</v>
      </c>
      <c r="D89" s="20">
        <v>0</v>
      </c>
      <c r="E89" s="20"/>
      <c r="F89" s="20">
        <v>0</v>
      </c>
      <c r="G89" s="20">
        <v>0</v>
      </c>
      <c r="H89" s="20">
        <v>165</v>
      </c>
      <c r="I89" s="20">
        <v>0</v>
      </c>
      <c r="J89" s="20">
        <v>0</v>
      </c>
      <c r="K89" s="21"/>
    </row>
    <row r="90" spans="1:11" ht="31.5" x14ac:dyDescent="0.25">
      <c r="A90" s="2" t="s">
        <v>29</v>
      </c>
      <c r="B90" s="20">
        <v>0</v>
      </c>
      <c r="C90" s="20">
        <v>33</v>
      </c>
      <c r="D90" s="20">
        <v>3861</v>
      </c>
      <c r="E90" s="20">
        <v>0</v>
      </c>
      <c r="F90" s="20">
        <v>0</v>
      </c>
      <c r="G90" s="20">
        <v>0</v>
      </c>
      <c r="H90" s="20">
        <v>3894</v>
      </c>
      <c r="I90" s="20">
        <v>0</v>
      </c>
      <c r="J90" s="20">
        <v>0</v>
      </c>
      <c r="K90" s="21"/>
    </row>
    <row r="91" spans="1:11" ht="47.25" x14ac:dyDescent="0.25">
      <c r="A91" s="2" t="s">
        <v>30</v>
      </c>
      <c r="B91" s="20">
        <v>0</v>
      </c>
      <c r="C91" s="20">
        <v>1479</v>
      </c>
      <c r="D91" s="20">
        <v>0</v>
      </c>
      <c r="E91" s="20"/>
      <c r="F91" s="20">
        <v>0</v>
      </c>
      <c r="G91" s="20">
        <v>0</v>
      </c>
      <c r="H91" s="20">
        <v>1479</v>
      </c>
      <c r="I91" s="20">
        <v>0</v>
      </c>
      <c r="J91" s="20">
        <v>0</v>
      </c>
      <c r="K91" s="21"/>
    </row>
    <row r="92" spans="1:11" ht="31.5" x14ac:dyDescent="0.25">
      <c r="A92" s="2" t="s">
        <v>31</v>
      </c>
      <c r="B92" s="42">
        <v>0</v>
      </c>
      <c r="C92" s="42">
        <v>4424</v>
      </c>
      <c r="D92" s="42">
        <v>0</v>
      </c>
      <c r="E92" s="42">
        <v>0</v>
      </c>
      <c r="F92" s="42">
        <v>0</v>
      </c>
      <c r="G92" s="42">
        <v>0</v>
      </c>
      <c r="H92" s="42">
        <v>4424</v>
      </c>
      <c r="I92" s="42">
        <v>0</v>
      </c>
      <c r="J92" s="42">
        <v>0</v>
      </c>
      <c r="K92" s="39"/>
    </row>
    <row r="93" spans="1:11" ht="63" x14ac:dyDescent="0.25">
      <c r="A93" s="3" t="s">
        <v>32</v>
      </c>
      <c r="B93" s="42"/>
      <c r="C93" s="42"/>
      <c r="D93" s="42"/>
      <c r="E93" s="42"/>
      <c r="F93" s="42"/>
      <c r="G93" s="42"/>
      <c r="H93" s="42"/>
      <c r="I93" s="42"/>
      <c r="J93" s="42"/>
      <c r="K93" s="39"/>
    </row>
    <row r="94" spans="1:11" ht="24.75" customHeight="1" x14ac:dyDescent="0.25">
      <c r="A94" s="12"/>
      <c r="B94" s="13"/>
      <c r="C94" s="13"/>
      <c r="D94" s="13"/>
      <c r="E94" s="13"/>
      <c r="F94" s="13"/>
      <c r="G94" s="13"/>
      <c r="H94" s="13"/>
      <c r="I94" s="13"/>
      <c r="J94" s="13"/>
      <c r="K94" s="14"/>
    </row>
    <row r="95" spans="1:11" x14ac:dyDescent="0.25">
      <c r="A95" s="12"/>
      <c r="B95" s="13"/>
      <c r="C95" s="13"/>
      <c r="D95" s="13"/>
      <c r="E95" s="13"/>
      <c r="F95" s="13"/>
      <c r="G95" s="13"/>
      <c r="H95" s="13"/>
      <c r="I95" s="13"/>
      <c r="J95" s="13"/>
      <c r="K95" s="14"/>
    </row>
    <row r="96" spans="1:11" x14ac:dyDescent="0.25">
      <c r="A96" s="36" t="s">
        <v>44</v>
      </c>
      <c r="B96" s="36"/>
      <c r="C96" s="36"/>
      <c r="D96" s="36"/>
      <c r="E96" s="36"/>
      <c r="F96" s="36"/>
      <c r="G96" s="36"/>
      <c r="H96" s="36"/>
      <c r="I96" s="36"/>
      <c r="J96" s="36"/>
      <c r="K96" s="36"/>
    </row>
    <row r="98" spans="1:11" x14ac:dyDescent="0.25">
      <c r="A98" s="40" t="s">
        <v>55</v>
      </c>
      <c r="B98" s="40"/>
      <c r="C98" s="40"/>
      <c r="D98" s="40"/>
      <c r="E98" s="40"/>
      <c r="F98" s="40"/>
      <c r="G98" s="40"/>
      <c r="H98" s="40"/>
      <c r="I98" s="40"/>
      <c r="J98" s="40"/>
    </row>
    <row r="99" spans="1:11" x14ac:dyDescent="0.25">
      <c r="J99" s="4" t="s">
        <v>12</v>
      </c>
    </row>
    <row r="100" spans="1:11" ht="63.6" customHeight="1" x14ac:dyDescent="0.25">
      <c r="A100" s="31" t="s">
        <v>1</v>
      </c>
      <c r="B100" s="32" t="s">
        <v>60</v>
      </c>
      <c r="C100" s="32" t="s">
        <v>61</v>
      </c>
      <c r="D100" s="32" t="s">
        <v>62</v>
      </c>
      <c r="E100" s="32" t="s">
        <v>63</v>
      </c>
      <c r="F100" s="31" t="s">
        <v>64</v>
      </c>
      <c r="G100" s="31"/>
      <c r="H100" s="32" t="s">
        <v>65</v>
      </c>
      <c r="I100" s="31" t="s">
        <v>58</v>
      </c>
      <c r="J100" s="31"/>
      <c r="K100" s="31" t="s">
        <v>11</v>
      </c>
    </row>
    <row r="101" spans="1:11" ht="34.9" customHeight="1" x14ac:dyDescent="0.25">
      <c r="A101" s="31"/>
      <c r="B101" s="33"/>
      <c r="C101" s="33"/>
      <c r="D101" s="33"/>
      <c r="E101" s="33"/>
      <c r="F101" s="5" t="s">
        <v>3</v>
      </c>
      <c r="G101" s="6" t="s">
        <v>4</v>
      </c>
      <c r="H101" s="33"/>
      <c r="I101" s="5" t="s">
        <v>5</v>
      </c>
      <c r="J101" s="5" t="s">
        <v>6</v>
      </c>
      <c r="K101" s="31"/>
    </row>
    <row r="102" spans="1:11" x14ac:dyDescent="0.25">
      <c r="A102" s="8">
        <v>1</v>
      </c>
      <c r="B102" s="8">
        <v>2</v>
      </c>
      <c r="C102" s="8">
        <v>3</v>
      </c>
      <c r="D102" s="8">
        <v>4</v>
      </c>
      <c r="E102" s="8">
        <v>5</v>
      </c>
      <c r="F102" s="8">
        <v>6</v>
      </c>
      <c r="G102" s="8">
        <v>7</v>
      </c>
      <c r="H102" s="8">
        <v>8</v>
      </c>
      <c r="I102" s="8">
        <v>9</v>
      </c>
      <c r="J102" s="8">
        <v>10</v>
      </c>
      <c r="K102" s="8">
        <v>11</v>
      </c>
    </row>
    <row r="103" spans="1:11" x14ac:dyDescent="0.25">
      <c r="A103" s="2" t="s">
        <v>33</v>
      </c>
      <c r="B103" s="20">
        <v>0</v>
      </c>
      <c r="C103" s="20">
        <v>321</v>
      </c>
      <c r="D103" s="20">
        <v>0</v>
      </c>
      <c r="E103" s="20">
        <v>0</v>
      </c>
      <c r="F103" s="20">
        <v>0</v>
      </c>
      <c r="G103" s="20">
        <v>0</v>
      </c>
      <c r="H103" s="20">
        <v>321</v>
      </c>
      <c r="I103" s="20">
        <v>0</v>
      </c>
      <c r="J103" s="20">
        <v>0</v>
      </c>
      <c r="K103" s="15"/>
    </row>
    <row r="104" spans="1:11" x14ac:dyDescent="0.25">
      <c r="A104" s="2" t="s">
        <v>34</v>
      </c>
      <c r="B104" s="20">
        <v>0</v>
      </c>
      <c r="C104" s="20">
        <v>16</v>
      </c>
      <c r="D104" s="20">
        <v>0</v>
      </c>
      <c r="E104" s="20">
        <v>0</v>
      </c>
      <c r="F104" s="20">
        <v>0</v>
      </c>
      <c r="G104" s="20">
        <v>0</v>
      </c>
      <c r="H104" s="20">
        <v>16</v>
      </c>
      <c r="I104" s="20">
        <v>0</v>
      </c>
      <c r="J104" s="20">
        <v>0</v>
      </c>
      <c r="K104" s="15"/>
    </row>
    <row r="105" spans="1:11" ht="31.5" x14ac:dyDescent="0.25">
      <c r="A105" s="2" t="s">
        <v>35</v>
      </c>
      <c r="B105" s="20">
        <v>0</v>
      </c>
      <c r="C105" s="20">
        <v>355</v>
      </c>
      <c r="D105" s="20">
        <v>0</v>
      </c>
      <c r="E105" s="20">
        <v>0</v>
      </c>
      <c r="F105" s="20">
        <v>0</v>
      </c>
      <c r="G105" s="20">
        <v>0</v>
      </c>
      <c r="H105" s="20">
        <v>355</v>
      </c>
      <c r="I105" s="20">
        <v>0</v>
      </c>
      <c r="J105" s="20">
        <v>0</v>
      </c>
      <c r="K105" s="15"/>
    </row>
    <row r="106" spans="1:11" ht="31.5" x14ac:dyDescent="0.25">
      <c r="A106" s="2" t="s">
        <v>36</v>
      </c>
      <c r="B106" s="20">
        <v>0</v>
      </c>
      <c r="C106" s="20">
        <v>2055</v>
      </c>
      <c r="D106" s="20"/>
      <c r="E106" s="20">
        <v>0</v>
      </c>
      <c r="F106" s="20">
        <v>0</v>
      </c>
      <c r="G106" s="20">
        <v>0</v>
      </c>
      <c r="H106" s="20">
        <v>2055</v>
      </c>
      <c r="I106" s="20">
        <v>0</v>
      </c>
      <c r="J106" s="20">
        <v>0</v>
      </c>
      <c r="K106" s="15"/>
    </row>
    <row r="107" spans="1:11" ht="31.5" x14ac:dyDescent="0.25">
      <c r="A107" s="2" t="s">
        <v>45</v>
      </c>
      <c r="B107" s="20">
        <v>0</v>
      </c>
      <c r="C107" s="20">
        <v>202</v>
      </c>
      <c r="D107" s="20">
        <v>0</v>
      </c>
      <c r="E107" s="20">
        <v>0</v>
      </c>
      <c r="F107" s="20">
        <v>0</v>
      </c>
      <c r="G107" s="20">
        <v>0</v>
      </c>
      <c r="H107" s="20">
        <v>202</v>
      </c>
      <c r="I107" s="20">
        <v>0</v>
      </c>
      <c r="J107" s="20">
        <v>0</v>
      </c>
      <c r="K107" s="15"/>
    </row>
    <row r="108" spans="1:11" ht="31.5" x14ac:dyDescent="0.25">
      <c r="A108" s="2" t="s">
        <v>43</v>
      </c>
      <c r="B108" s="20">
        <v>0</v>
      </c>
      <c r="C108" s="20">
        <v>2900</v>
      </c>
      <c r="D108" s="20">
        <v>0</v>
      </c>
      <c r="E108" s="20">
        <v>0</v>
      </c>
      <c r="F108" s="20">
        <v>0</v>
      </c>
      <c r="G108" s="20">
        <v>0</v>
      </c>
      <c r="H108" s="20">
        <v>2900</v>
      </c>
      <c r="I108" s="20">
        <v>0</v>
      </c>
      <c r="J108" s="20">
        <v>0</v>
      </c>
      <c r="K108" s="15"/>
    </row>
    <row r="109" spans="1:11" x14ac:dyDescent="0.25">
      <c r="A109" s="28" t="s">
        <v>37</v>
      </c>
      <c r="B109" s="21">
        <f>B88+B89+B90+B91+B92+B103+B104+B105+B106+B107+B108</f>
        <v>0</v>
      </c>
      <c r="C109" s="21">
        <f t="shared" ref="C109:J109" si="3">C88+C89+C90+C91+C92+C103+C104+C105+C106+C107+C108</f>
        <v>13594</v>
      </c>
      <c r="D109" s="21">
        <f t="shared" si="3"/>
        <v>3861</v>
      </c>
      <c r="E109" s="21">
        <f t="shared" si="3"/>
        <v>0</v>
      </c>
      <c r="F109" s="21">
        <f t="shared" si="3"/>
        <v>0</v>
      </c>
      <c r="G109" s="21">
        <f t="shared" si="3"/>
        <v>0</v>
      </c>
      <c r="H109" s="21">
        <f t="shared" si="3"/>
        <v>17455</v>
      </c>
      <c r="I109" s="21">
        <f t="shared" si="3"/>
        <v>0</v>
      </c>
      <c r="J109" s="21">
        <f t="shared" si="3"/>
        <v>0</v>
      </c>
      <c r="K109" s="16"/>
    </row>
    <row r="110" spans="1:11" x14ac:dyDescent="0.25">
      <c r="A110" s="28" t="s">
        <v>57</v>
      </c>
      <c r="B110" s="21">
        <f>B86+B109</f>
        <v>0</v>
      </c>
      <c r="C110" s="21">
        <f t="shared" ref="C110:J110" si="4">C86+C109</f>
        <v>18995.849999999999</v>
      </c>
      <c r="D110" s="21">
        <f t="shared" si="4"/>
        <v>3861</v>
      </c>
      <c r="E110" s="21">
        <f t="shared" si="4"/>
        <v>0</v>
      </c>
      <c r="F110" s="21">
        <f t="shared" si="4"/>
        <v>0</v>
      </c>
      <c r="G110" s="21">
        <f t="shared" si="4"/>
        <v>0</v>
      </c>
      <c r="H110" s="21">
        <f t="shared" si="4"/>
        <v>22856.85</v>
      </c>
      <c r="I110" s="21">
        <f t="shared" si="4"/>
        <v>0</v>
      </c>
      <c r="J110" s="21">
        <f t="shared" si="4"/>
        <v>0</v>
      </c>
      <c r="K110" s="15"/>
    </row>
    <row r="114" spans="1:11" x14ac:dyDescent="0.25">
      <c r="A114" s="11"/>
    </row>
    <row r="115" spans="1:11" s="17" customFormat="1" ht="12" x14ac:dyDescent="0.25">
      <c r="A115" s="34" t="s">
        <v>39</v>
      </c>
      <c r="B115" s="34"/>
      <c r="C115" s="34"/>
      <c r="D115" s="34"/>
      <c r="E115" s="34"/>
      <c r="F115" s="34"/>
      <c r="G115" s="34"/>
      <c r="H115" s="34"/>
      <c r="I115" s="34"/>
      <c r="J115" s="34"/>
      <c r="K115" s="34"/>
    </row>
    <row r="116" spans="1:11" s="17" customFormat="1" ht="12" x14ac:dyDescent="0.25">
      <c r="A116" s="34" t="s">
        <v>40</v>
      </c>
      <c r="B116" s="34"/>
      <c r="C116" s="34"/>
      <c r="D116" s="34"/>
      <c r="E116" s="34"/>
      <c r="F116" s="34"/>
      <c r="G116" s="34"/>
      <c r="H116" s="34"/>
      <c r="I116" s="34"/>
      <c r="J116" s="34"/>
      <c r="K116" s="34"/>
    </row>
    <row r="117" spans="1:11" s="17" customFormat="1" ht="12" x14ac:dyDescent="0.25">
      <c r="A117" s="34" t="s">
        <v>67</v>
      </c>
      <c r="B117" s="34"/>
      <c r="C117" s="34"/>
      <c r="D117" s="34"/>
      <c r="E117" s="34"/>
      <c r="F117" s="34"/>
      <c r="G117" s="34"/>
      <c r="H117" s="34"/>
      <c r="I117" s="34"/>
      <c r="J117" s="34"/>
      <c r="K117" s="34"/>
    </row>
    <row r="118" spans="1:11" x14ac:dyDescent="0.25">
      <c r="A118" s="34" t="s">
        <v>59</v>
      </c>
      <c r="B118" s="34"/>
      <c r="C118" s="34"/>
      <c r="D118" s="34"/>
      <c r="E118" s="34"/>
      <c r="F118" s="34"/>
      <c r="G118" s="34"/>
      <c r="H118" s="34"/>
      <c r="I118" s="34"/>
      <c r="J118" s="34"/>
      <c r="K118" s="34"/>
    </row>
  </sheetData>
  <mergeCells count="98">
    <mergeCell ref="A96:K96"/>
    <mergeCell ref="H100:H101"/>
    <mergeCell ref="I100:J100"/>
    <mergeCell ref="K100:K101"/>
    <mergeCell ref="A100:A101"/>
    <mergeCell ref="B100:B101"/>
    <mergeCell ref="C100:C101"/>
    <mergeCell ref="D100:D101"/>
    <mergeCell ref="E100:E101"/>
    <mergeCell ref="F100:G100"/>
    <mergeCell ref="A98:J98"/>
    <mergeCell ref="A117:K117"/>
    <mergeCell ref="A115:K115"/>
    <mergeCell ref="A116:K116"/>
    <mergeCell ref="K81:K82"/>
    <mergeCell ref="B87:K87"/>
    <mergeCell ref="B92:B93"/>
    <mergeCell ref="C92:C93"/>
    <mergeCell ref="D92:D93"/>
    <mergeCell ref="E92:E93"/>
    <mergeCell ref="F92:F93"/>
    <mergeCell ref="G92:G93"/>
    <mergeCell ref="B81:B82"/>
    <mergeCell ref="C81:C82"/>
    <mergeCell ref="D81:D82"/>
    <mergeCell ref="F81:G81"/>
    <mergeCell ref="I92:I93"/>
    <mergeCell ref="H92:H93"/>
    <mergeCell ref="H84:H85"/>
    <mergeCell ref="B35:B36"/>
    <mergeCell ref="C35:C36"/>
    <mergeCell ref="D35:D36"/>
    <mergeCell ref="A58:K58"/>
    <mergeCell ref="A60:J60"/>
    <mergeCell ref="A45:K45"/>
    <mergeCell ref="F35:G35"/>
    <mergeCell ref="I84:I85"/>
    <mergeCell ref="A62:A63"/>
    <mergeCell ref="B65:K65"/>
    <mergeCell ref="B66:K67"/>
    <mergeCell ref="H62:H63"/>
    <mergeCell ref="J92:J93"/>
    <mergeCell ref="B84:B85"/>
    <mergeCell ref="E84:E85"/>
    <mergeCell ref="F84:F85"/>
    <mergeCell ref="I62:J62"/>
    <mergeCell ref="K62:K63"/>
    <mergeCell ref="B62:B63"/>
    <mergeCell ref="C62:C63"/>
    <mergeCell ref="D62:D63"/>
    <mergeCell ref="E5:E6"/>
    <mergeCell ref="H21:H22"/>
    <mergeCell ref="J84:J85"/>
    <mergeCell ref="K84:K85"/>
    <mergeCell ref="E81:E82"/>
    <mergeCell ref="A33:J33"/>
    <mergeCell ref="A35:A36"/>
    <mergeCell ref="H81:H82"/>
    <mergeCell ref="I81:J81"/>
    <mergeCell ref="A81:A82"/>
    <mergeCell ref="E62:E63"/>
    <mergeCell ref="F62:G62"/>
    <mergeCell ref="A77:K77"/>
    <mergeCell ref="A79:J79"/>
    <mergeCell ref="C84:C85"/>
    <mergeCell ref="D84:D85"/>
    <mergeCell ref="H35:H36"/>
    <mergeCell ref="I35:J35"/>
    <mergeCell ref="G84:G85"/>
    <mergeCell ref="K92:K93"/>
    <mergeCell ref="A1:K1"/>
    <mergeCell ref="A3:J3"/>
    <mergeCell ref="A17:K17"/>
    <mergeCell ref="A19:J19"/>
    <mergeCell ref="A21:A22"/>
    <mergeCell ref="B21:B22"/>
    <mergeCell ref="C21:C22"/>
    <mergeCell ref="D21:D22"/>
    <mergeCell ref="E21:E22"/>
    <mergeCell ref="F21:G21"/>
    <mergeCell ref="B9:K9"/>
    <mergeCell ref="B5:B6"/>
    <mergeCell ref="K35:K36"/>
    <mergeCell ref="E35:E36"/>
    <mergeCell ref="C5:C6"/>
    <mergeCell ref="D5:D6"/>
    <mergeCell ref="A118:K118"/>
    <mergeCell ref="B8:K8"/>
    <mergeCell ref="H5:H6"/>
    <mergeCell ref="A5:A6"/>
    <mergeCell ref="F5:G5"/>
    <mergeCell ref="I5:J5"/>
    <mergeCell ref="K5:K6"/>
    <mergeCell ref="A31:K31"/>
    <mergeCell ref="I21:J21"/>
    <mergeCell ref="K21:K22"/>
    <mergeCell ref="B24:K24"/>
    <mergeCell ref="B27:K27"/>
  </mergeCells>
  <pageMargins left="0.51181102362204722" right="0.43307086614173229" top="0.82677165354330717" bottom="0.70866141732283472" header="0.62992125984251968" footer="0.31496062992125984"/>
  <pageSetup paperSize="9" scale="89" firstPageNumber="271" orientation="landscape" useFirstPageNumber="1" r:id="rId1"/>
  <headerFooter>
    <oddHeader>&amp;C&amp;"Times New Roman,Regular"&amp;12&amp;P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2025-01-04T09:09:31Z</dcterms:modified>
</cp:coreProperties>
</file>